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january2022cpi\"/>
    </mc:Choice>
  </mc:AlternateContent>
  <xr:revisionPtr revIDLastSave="0" documentId="13_ncr:1_{07B894D3-5221-4F8C-AE11-3198185B39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esel JUN 2015 - JANUARY 2022" sheetId="1" r:id="rId1"/>
  </sheets>
  <definedNames>
    <definedName name="_xlnm._FilterDatabase" localSheetId="0" hidden="1">'Diesel JUN 2015 - JANUARY 2022'!$A$2:$CB$60</definedName>
    <definedName name="ago">#REF!</definedName>
    <definedName name="ZONES">'Diesel JUN 2015 - JANUARY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42" i="1" l="1"/>
  <c r="CC42" i="1"/>
  <c r="CD43" i="1" l="1"/>
  <c r="CB42" i="1"/>
  <c r="CC43" i="1" s="1"/>
  <c r="CA42" i="1"/>
  <c r="BZ42" i="1"/>
  <c r="BY42" i="1"/>
  <c r="BX42" i="1"/>
  <c r="CB43" i="1" l="1"/>
  <c r="CA43" i="1"/>
  <c r="BZ43" i="1"/>
  <c r="BY43" i="1"/>
  <c r="BW42" i="1"/>
  <c r="BX43" i="1" s="1"/>
  <c r="BV42" i="1"/>
  <c r="BU42" i="1"/>
  <c r="BT42" i="1"/>
  <c r="BS42" i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43" i="1" l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<sst xmlns="http://schemas.openxmlformats.org/spreadsheetml/2006/main" count="96" uniqueCount="54">
  <si>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</si>
  <si>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</si>
  <si>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</si>
  <si>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</si>
  <si>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</si>
  <si>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</si>
  <si>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</si>
  <si>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</si>
  <si>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</si>
  <si>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</si>
  <si>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</si>
  <si>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</si>
  <si>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</si>
  <si>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</si>
  <si>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</si>
  <si>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</si>
  <si>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</si>
  <si>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</si>
  <si>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</si>
  <si>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</si>
  <si>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</si>
  <si>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</si>
  <si>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</si>
  <si>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</si>
  <si>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</si>
  <si>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</si>
  <si>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</si>
  <si>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</si>
  <si>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</si>
  <si>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</si>
  <si>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</si>
  <si>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</si>
  <si>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</si>
  <si>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</si>
  <si>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</si>
  <si>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</si>
  <si>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</si>
  <si>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</si>
  <si>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</si>
  <si>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</si>
  <si>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</si>
  <si>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</si>
  <si>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</si>
  <si>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</si>
  <si>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</si>
  <si>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</si>
  <si>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NORTH WEST</t>
  </si>
  <si>
    <t>NORTH EAST</t>
  </si>
  <si>
    <t>SOUTH SOUTH</t>
  </si>
  <si>
    <t>NORTH CENTRAL</t>
  </si>
  <si>
    <t>SOUTH WEST</t>
  </si>
  <si>
    <t>SOUTH EAST</t>
  </si>
  <si>
    <t>Nasarawa</t>
  </si>
  <si>
    <t>ZONES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</si>
</sst>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</cellStyleXfs>
  <cellXfs count="67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Fill="1" applyBorder="1" applyAlignment="1">
      <alignment horizontal="right" wrapText="1"/>
    </xf>
    <xf numFmtId="2" fontId="23" fillId="0" borderId="2" xfId="10" applyNumberFormat="1" applyFont="1" applyFill="1" applyBorder="1" applyAlignment="1">
      <alignment horizontal="right" wrapText="1"/>
    </xf>
    <xf numFmtId="0" fontId="23" fillId="0" borderId="0" xfId="0" applyFont="1" applyFill="1" applyBorder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>
      <alignment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5" xfId="1" applyFont="1" applyBorder="1" applyAlignment="1" applyProtection="1">
      <alignment horizontal="left"/>
    </xf>
    <xf numFmtId="0" fontId="0" fillId="0" borderId="5" xfId="0" applyBorder="1">
      <alignment vertical="center"/>
    </xf>
    <xf numFmtId="0" fontId="3" fillId="0" borderId="5" xfId="1" applyFont="1" applyBorder="1" applyAlignment="1" applyProtection="1">
      <alignment horizontal="left" wrapText="1"/>
    </xf>
    <xf numFmtId="2" fontId="3" fillId="0" borderId="5" xfId="10" applyNumberFormat="1" applyFont="1" applyFill="1" applyBorder="1" applyAlignment="1">
      <alignment horizontal="right" wrapText="1"/>
    </xf>
    <xf numFmtId="2" fontId="23" fillId="0" borderId="5" xfId="10" applyNumberFormat="1" applyFont="1" applyFill="1" applyBorder="1" applyAlignment="1">
      <alignment horizontal="right" wrapText="1"/>
    </xf>
  </cellXfs>
  <cellStyles count="11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52B2044E-B0E2-4FE0-B178-4B985D2F2449}"/>
    <cellStyle name="Normal_Sheet7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D62"/>
  <sheetViews>
    <sheetView tabSelected="1" zoomScale="110" zoomScaleNormal="110" workbookViewId="0">
      <pane xSplit="1" ySplit="4" topLeftCell="B5" activePane="bottomRight" state="frozen"/>
      <selection pane="topRight"/>
      <selection pane="bottomLeft"/>
      <selection pane="bottomRight" activeCell="H50" sqref="H50"/>
    </sheetView>
  </sheetViews>
  <sheetFormatPr defaultColWidth="10" defaultRowHeight="15" customHeight="1" x14ac:dyDescent="0.3"/>
  <cols>
    <col min="1" max="1" width="18.44140625" customWidth="1"/>
    <col min="2" max="2" width="11.33203125" customWidth="1"/>
    <col min="7" max="18" width="9.109375" customWidth="1"/>
    <col min="80" max="80" width="10.88671875" bestFit="1" customWidth="1"/>
  </cols>
  <sheetData>
    <row r="2" spans="1:82" ht="15" customHeight="1" x14ac:dyDescent="0.4">
      <c r="C2" s="1" t="s">
        <v>42</v>
      </c>
    </row>
    <row r="3" spans="1:82" ht="15" customHeight="1" x14ac:dyDescent="0.4">
      <c r="C3" s="1" t="s">
        <v>45</v>
      </c>
      <c r="Y3" s="2"/>
    </row>
    <row r="4" spans="1:82" s="2" customFormat="1" ht="15" customHeight="1" x14ac:dyDescent="0.3">
      <c r="A4" s="3" t="s">
        <v>36</v>
      </c>
      <c r="B4" s="3" t="s">
        <v>37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</row>
    <row r="5" spans="1:82" ht="15" customHeight="1" x14ac:dyDescent="0.3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2">
        <v>238.46153846153845</v>
      </c>
      <c r="BX5" s="53">
        <v>274.25</v>
      </c>
      <c r="BY5" s="54">
        <v>295.58333333333297</v>
      </c>
      <c r="BZ5" s="54">
        <v>262.85714285714283</v>
      </c>
      <c r="CA5" s="54">
        <v>268</v>
      </c>
      <c r="CB5" s="10">
        <v>274.28571428571428</v>
      </c>
      <c r="CC5" s="39">
        <v>258.33333333333331</v>
      </c>
      <c r="CD5" s="56">
        <v>300.83333333333331</v>
      </c>
    </row>
    <row r="6" spans="1:82" ht="15" customHeight="1" x14ac:dyDescent="0.3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2">
        <v>246</v>
      </c>
      <c r="BX6" s="53">
        <v>251</v>
      </c>
      <c r="BY6" s="54">
        <v>250</v>
      </c>
      <c r="BZ6" s="54">
        <v>280</v>
      </c>
      <c r="CA6" s="54">
        <v>267</v>
      </c>
      <c r="CB6" s="10">
        <v>301</v>
      </c>
      <c r="CC6" s="39">
        <v>277.5</v>
      </c>
      <c r="CD6" s="56">
        <v>286.25</v>
      </c>
    </row>
    <row r="7" spans="1:82" ht="15" customHeight="1" x14ac:dyDescent="0.3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2">
        <v>256</v>
      </c>
      <c r="BX7" s="53">
        <v>275</v>
      </c>
      <c r="BY7" s="54">
        <v>261.25</v>
      </c>
      <c r="BZ7" s="54">
        <v>270</v>
      </c>
      <c r="CA7" s="54">
        <v>250.5</v>
      </c>
      <c r="CB7" s="10">
        <v>285</v>
      </c>
      <c r="CC7" s="39">
        <v>282.5</v>
      </c>
      <c r="CD7" s="56">
        <v>282.5</v>
      </c>
    </row>
    <row r="8" spans="1:82" ht="15" customHeight="1" x14ac:dyDescent="0.3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2">
        <v>253.63636363636363</v>
      </c>
      <c r="BX8" s="53">
        <v>245</v>
      </c>
      <c r="BY8" s="54">
        <v>264.54545454545456</v>
      </c>
      <c r="BZ8" s="54">
        <v>266.66666666666669</v>
      </c>
      <c r="CA8" s="54">
        <v>260</v>
      </c>
      <c r="CB8" s="10">
        <v>272.72727272727275</v>
      </c>
      <c r="CC8" s="39">
        <v>281.81818181818181</v>
      </c>
      <c r="CD8" s="56">
        <v>292</v>
      </c>
    </row>
    <row r="9" spans="1:82" ht="15" customHeight="1" x14ac:dyDescent="0.3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2">
        <v>238.33333333333334</v>
      </c>
      <c r="BX9" s="53">
        <v>233.66666666666666</v>
      </c>
      <c r="BY9" s="54">
        <v>214.69441165635826</v>
      </c>
      <c r="BZ9" s="54">
        <v>265.38461538461536</v>
      </c>
      <c r="CA9" s="54">
        <v>247.85714285714286</v>
      </c>
      <c r="CB9" s="10">
        <v>284.58333333333331</v>
      </c>
      <c r="CC9" s="39">
        <v>311.25</v>
      </c>
      <c r="CD9" s="56">
        <v>305</v>
      </c>
    </row>
    <row r="10" spans="1:82" ht="15" customHeight="1" x14ac:dyDescent="0.3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2">
        <v>256.42857142857144</v>
      </c>
      <c r="BX10" s="53">
        <v>263</v>
      </c>
      <c r="BY10" s="54">
        <v>261.25</v>
      </c>
      <c r="BZ10" s="54">
        <v>245</v>
      </c>
      <c r="CA10" s="54">
        <v>252.5</v>
      </c>
      <c r="CB10" s="10">
        <v>296.875</v>
      </c>
      <c r="CC10" s="39">
        <v>280</v>
      </c>
      <c r="CD10" s="56">
        <v>247.5</v>
      </c>
    </row>
    <row r="11" spans="1:82" ht="15" customHeight="1" x14ac:dyDescent="0.3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2">
        <v>234.61538461538461</v>
      </c>
      <c r="BX11" s="53">
        <v>242.91666666666666</v>
      </c>
      <c r="BY11" s="54">
        <v>237.91666666666666</v>
      </c>
      <c r="BZ11" s="54">
        <v>241.07142857142858</v>
      </c>
      <c r="CA11" s="54">
        <v>248.75</v>
      </c>
      <c r="CB11" s="10">
        <v>273.84615384615387</v>
      </c>
      <c r="CC11" s="39">
        <v>317.33333333333331</v>
      </c>
      <c r="CD11" s="56">
        <v>274.64285714285717</v>
      </c>
    </row>
    <row r="12" spans="1:82" ht="15" customHeight="1" x14ac:dyDescent="0.3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2">
        <v>253.33333333333334</v>
      </c>
      <c r="BX12" s="53">
        <v>266.66666666666669</v>
      </c>
      <c r="BY12" s="54">
        <v>246.8</v>
      </c>
      <c r="BZ12" s="54">
        <v>239.06166666666664</v>
      </c>
      <c r="CA12" s="54">
        <v>246</v>
      </c>
      <c r="CB12" s="10">
        <v>251.8</v>
      </c>
      <c r="CC12" s="39">
        <v>302.5</v>
      </c>
      <c r="CD12" s="56">
        <v>248.33333333333334</v>
      </c>
    </row>
    <row r="13" spans="1:82" ht="15" customHeight="1" x14ac:dyDescent="0.3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2">
        <v>255.42857142857142</v>
      </c>
      <c r="BX13" s="53">
        <v>290.375</v>
      </c>
      <c r="BY13" s="54">
        <v>289</v>
      </c>
      <c r="BZ13" s="54">
        <v>289</v>
      </c>
      <c r="CA13" s="54">
        <v>278.5</v>
      </c>
      <c r="CB13" s="10">
        <v>248.5</v>
      </c>
      <c r="CC13" s="39">
        <v>340</v>
      </c>
      <c r="CD13" s="56">
        <v>248.5</v>
      </c>
    </row>
    <row r="14" spans="1:82" ht="15" customHeight="1" x14ac:dyDescent="0.3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2">
        <v>242.5</v>
      </c>
      <c r="BX14" s="53">
        <v>257.5</v>
      </c>
      <c r="BY14" s="54">
        <v>266.92307692307691</v>
      </c>
      <c r="BZ14" s="54">
        <v>273.75</v>
      </c>
      <c r="CA14" s="54">
        <v>266.53846153846155</v>
      </c>
      <c r="CB14" s="10">
        <v>284.11764705882354</v>
      </c>
      <c r="CC14" s="39">
        <v>300</v>
      </c>
      <c r="CD14" s="56">
        <v>299.58333333333331</v>
      </c>
    </row>
    <row r="15" spans="1:82" ht="15" customHeight="1" x14ac:dyDescent="0.3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2">
        <v>240</v>
      </c>
      <c r="BX15" s="53">
        <v>240</v>
      </c>
      <c r="BY15" s="54">
        <v>248.84615384615384</v>
      </c>
      <c r="BZ15" s="54">
        <v>262.66666666666669</v>
      </c>
      <c r="CA15" s="54">
        <v>268.36363636363637</v>
      </c>
      <c r="CB15" s="10">
        <v>285</v>
      </c>
      <c r="CC15" s="39">
        <v>288.02695280855698</v>
      </c>
      <c r="CD15" s="56">
        <v>314</v>
      </c>
    </row>
    <row r="16" spans="1:82" ht="15" customHeight="1" x14ac:dyDescent="0.3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2">
        <v>250.83333333333334</v>
      </c>
      <c r="BX16" s="53">
        <v>243.33333333333334</v>
      </c>
      <c r="BY16" s="54">
        <v>271.25</v>
      </c>
      <c r="BZ16" s="54">
        <v>273.33333333333331</v>
      </c>
      <c r="CA16" s="54">
        <v>258</v>
      </c>
      <c r="CB16" s="10">
        <v>302.14285714285717</v>
      </c>
      <c r="CC16" s="39">
        <v>315.71428571428572</v>
      </c>
      <c r="CD16" s="56">
        <v>343</v>
      </c>
    </row>
    <row r="17" spans="1:82" ht="15" customHeight="1" x14ac:dyDescent="0.3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2">
        <v>264.18181818181819</v>
      </c>
      <c r="BX17" s="53">
        <v>260.81818181818181</v>
      </c>
      <c r="BY17" s="54">
        <v>256.92307692307691</v>
      </c>
      <c r="BZ17" s="54">
        <v>273</v>
      </c>
      <c r="CA17" s="54">
        <v>254.07549391842699</v>
      </c>
      <c r="CB17" s="10">
        <v>329</v>
      </c>
      <c r="CC17" s="39">
        <v>324.53846153846155</v>
      </c>
      <c r="CD17" s="56">
        <v>331.64285714285717</v>
      </c>
    </row>
    <row r="18" spans="1:82" ht="15" customHeight="1" x14ac:dyDescent="0.3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2">
        <v>235.4</v>
      </c>
      <c r="BX18" s="53">
        <v>238.5</v>
      </c>
      <c r="BY18" s="54">
        <v>266.25</v>
      </c>
      <c r="BZ18" s="54">
        <v>249.64285714285714</v>
      </c>
      <c r="CA18" s="54">
        <v>257.5</v>
      </c>
      <c r="CB18" s="10">
        <v>263.82352941176498</v>
      </c>
      <c r="CC18" s="39">
        <v>278.73333333333335</v>
      </c>
      <c r="CD18" s="56">
        <v>306.42857142857099</v>
      </c>
    </row>
    <row r="19" spans="1:82" ht="15" customHeight="1" x14ac:dyDescent="0.3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2">
        <v>243.18181818181819</v>
      </c>
      <c r="BX19" s="53">
        <v>251.92307692307693</v>
      </c>
      <c r="BY19" s="54">
        <v>250</v>
      </c>
      <c r="BZ19" s="54">
        <v>260.71428571428572</v>
      </c>
      <c r="CA19" s="54">
        <v>246.81818181818181</v>
      </c>
      <c r="CB19" s="10">
        <v>295.9375</v>
      </c>
      <c r="CC19" s="39">
        <v>349.28571428571428</v>
      </c>
      <c r="CD19" s="56">
        <v>317.27272727272725</v>
      </c>
    </row>
    <row r="20" spans="1:82" ht="15" customHeight="1" x14ac:dyDescent="0.3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2">
        <v>209</v>
      </c>
      <c r="BX20" s="53">
        <v>235</v>
      </c>
      <c r="BY20" s="54">
        <v>267</v>
      </c>
      <c r="BZ20" s="54">
        <v>261</v>
      </c>
      <c r="CA20" s="54">
        <v>255</v>
      </c>
      <c r="CB20" s="10">
        <v>313.33333333333331</v>
      </c>
      <c r="CC20" s="39">
        <v>313.33333333333331</v>
      </c>
      <c r="CD20" s="56">
        <v>326.66666666666703</v>
      </c>
    </row>
    <row r="21" spans="1:82" ht="15" customHeight="1" x14ac:dyDescent="0.3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2">
        <v>248.18181818181819</v>
      </c>
      <c r="BX21" s="53">
        <v>248.72727272727272</v>
      </c>
      <c r="BY21" s="54">
        <v>251.30434782608697</v>
      </c>
      <c r="BZ21" s="54">
        <v>255.33333333333334</v>
      </c>
      <c r="CA21" s="54">
        <v>261.94444444444446</v>
      </c>
      <c r="CB21" s="10">
        <v>324.4736842105263</v>
      </c>
      <c r="CC21" s="39">
        <v>302.14285714285717</v>
      </c>
      <c r="CD21" s="56">
        <v>321.15384615384613</v>
      </c>
    </row>
    <row r="22" spans="1:82" ht="15" customHeight="1" x14ac:dyDescent="0.3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2">
        <v>246.15384615384616</v>
      </c>
      <c r="BX22" s="53">
        <v>258.88888888888891</v>
      </c>
      <c r="BY22" s="54">
        <v>245</v>
      </c>
      <c r="BZ22" s="54">
        <v>252.5</v>
      </c>
      <c r="CA22" s="54">
        <v>252.5</v>
      </c>
      <c r="CB22" s="10">
        <v>275.71428571428572</v>
      </c>
      <c r="CC22" s="39">
        <v>318.88888888888891</v>
      </c>
      <c r="CD22" s="56">
        <v>251.25</v>
      </c>
    </row>
    <row r="23" spans="1:82" ht="15" customHeight="1" x14ac:dyDescent="0.3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2">
        <v>221.875</v>
      </c>
      <c r="BX23" s="53">
        <v>237</v>
      </c>
      <c r="BY23" s="54">
        <v>244</v>
      </c>
      <c r="BZ23" s="54">
        <v>257</v>
      </c>
      <c r="CA23" s="54">
        <v>265.22222222222223</v>
      </c>
      <c r="CB23" s="10">
        <v>260.63636363636363</v>
      </c>
      <c r="CC23" s="39">
        <v>259</v>
      </c>
      <c r="CD23" s="56">
        <v>246.11111111111111</v>
      </c>
    </row>
    <row r="24" spans="1:82" ht="15" customHeight="1" x14ac:dyDescent="0.3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2">
        <v>243.33333333333334</v>
      </c>
      <c r="BX24" s="53">
        <v>236.64285714285714</v>
      </c>
      <c r="BY24" s="54">
        <v>236.64285714285714</v>
      </c>
      <c r="BZ24" s="54">
        <v>235.10440040572652</v>
      </c>
      <c r="CA24" s="54">
        <v>236.18181818181799</v>
      </c>
      <c r="CB24" s="10">
        <v>278.5</v>
      </c>
      <c r="CC24" s="39">
        <v>325</v>
      </c>
      <c r="CD24" s="56">
        <v>224.28571428571428</v>
      </c>
    </row>
    <row r="25" spans="1:82" ht="15" customHeight="1" x14ac:dyDescent="0.3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2">
        <v>226.5</v>
      </c>
      <c r="BX25" s="53">
        <v>252.57142857142858</v>
      </c>
      <c r="BY25" s="54">
        <v>252.57142857142858</v>
      </c>
      <c r="BZ25" s="54">
        <v>225</v>
      </c>
      <c r="CA25" s="54">
        <v>235.71428571428601</v>
      </c>
      <c r="CB25" s="10">
        <v>224.375</v>
      </c>
      <c r="CC25" s="39">
        <v>225</v>
      </c>
      <c r="CD25" s="56">
        <v>293</v>
      </c>
    </row>
    <row r="26" spans="1:82" ht="15" customHeight="1" x14ac:dyDescent="0.3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2">
        <v>241.70763356072999</v>
      </c>
      <c r="BX26" s="53">
        <v>236.66666666666666</v>
      </c>
      <c r="BY26" s="54">
        <v>214.16666666666666</v>
      </c>
      <c r="BZ26" s="54">
        <v>230</v>
      </c>
      <c r="CA26" s="54">
        <v>214.16666666666666</v>
      </c>
      <c r="CB26" s="10">
        <v>214.16666666666666</v>
      </c>
      <c r="CC26" s="39">
        <v>232.35602867631854</v>
      </c>
      <c r="CD26" s="56">
        <v>230</v>
      </c>
    </row>
    <row r="27" spans="1:82" ht="15" customHeight="1" x14ac:dyDescent="0.3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2">
        <v>237</v>
      </c>
      <c r="BX27" s="53">
        <v>234.16666666666666</v>
      </c>
      <c r="BY27" s="54">
        <v>213.33333333333334</v>
      </c>
      <c r="BZ27" s="54">
        <v>273.75</v>
      </c>
      <c r="CA27" s="54">
        <v>257.5</v>
      </c>
      <c r="CB27" s="10">
        <v>272.14285714285717</v>
      </c>
      <c r="CC27" s="39">
        <v>264.16666666666669</v>
      </c>
      <c r="CD27" s="56">
        <v>290</v>
      </c>
    </row>
    <row r="28" spans="1:82" ht="15" customHeight="1" x14ac:dyDescent="0.3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2">
        <v>261</v>
      </c>
      <c r="BX28" s="53">
        <v>268.57142857142856</v>
      </c>
      <c r="BY28" s="54">
        <v>281.25</v>
      </c>
      <c r="BZ28" s="54">
        <v>245</v>
      </c>
      <c r="CA28" s="54">
        <v>229.29673601213614</v>
      </c>
      <c r="CB28" s="10">
        <v>318</v>
      </c>
      <c r="CC28" s="39">
        <v>322.5</v>
      </c>
      <c r="CD28" s="56">
        <v>319</v>
      </c>
    </row>
    <row r="29" spans="1:82" ht="15" customHeight="1" x14ac:dyDescent="0.3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2">
        <v>238.25</v>
      </c>
      <c r="BX29" s="53">
        <v>245</v>
      </c>
      <c r="BY29" s="54">
        <v>244.0625</v>
      </c>
      <c r="BZ29" s="54">
        <v>247.64705882352942</v>
      </c>
      <c r="CA29" s="54">
        <v>258.75</v>
      </c>
      <c r="CB29" s="10">
        <v>294.73684210526318</v>
      </c>
      <c r="CC29" s="39">
        <v>243.65321138395672</v>
      </c>
      <c r="CD29" s="56">
        <v>303.26315789473699</v>
      </c>
    </row>
    <row r="30" spans="1:82" ht="15" customHeight="1" x14ac:dyDescent="0.3">
      <c r="A30" s="5" t="s">
        <v>52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2">
        <v>244.83333333333334</v>
      </c>
      <c r="BX30" s="53">
        <v>262.8</v>
      </c>
      <c r="BY30" s="54">
        <v>244.41666666666666</v>
      </c>
      <c r="BZ30" s="54">
        <v>241.22222222222223</v>
      </c>
      <c r="CA30" s="54">
        <v>254.1</v>
      </c>
      <c r="CB30" s="10">
        <v>293.88888888888891</v>
      </c>
      <c r="CC30" s="39">
        <v>315</v>
      </c>
      <c r="CD30" s="56">
        <v>287.5</v>
      </c>
    </row>
    <row r="31" spans="1:82" ht="15" customHeight="1" x14ac:dyDescent="0.3">
      <c r="A31" s="5" t="s">
        <v>26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2">
        <v>260</v>
      </c>
      <c r="BX31" s="53">
        <v>252.85714285714286</v>
      </c>
      <c r="BY31" s="54">
        <v>255.71428571428572</v>
      </c>
      <c r="BZ31" s="54">
        <v>264</v>
      </c>
      <c r="CA31" s="54">
        <v>260</v>
      </c>
      <c r="CB31" s="10">
        <v>246</v>
      </c>
      <c r="CC31" s="39">
        <v>276</v>
      </c>
      <c r="CD31" s="56">
        <v>291.25</v>
      </c>
    </row>
    <row r="32" spans="1:82" ht="15" customHeight="1" x14ac:dyDescent="0.3">
      <c r="A32" s="5" t="s">
        <v>38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2">
        <v>245.71428571428572</v>
      </c>
      <c r="BX32" s="53">
        <v>246.22222222222223</v>
      </c>
      <c r="BY32" s="54">
        <v>261.66666666666669</v>
      </c>
      <c r="BZ32" s="54">
        <v>266.53333333333336</v>
      </c>
      <c r="CA32" s="54">
        <v>275.35714285714283</v>
      </c>
      <c r="CB32" s="10">
        <v>285.5</v>
      </c>
      <c r="CC32" s="39">
        <v>299.15384615384613</v>
      </c>
      <c r="CD32" s="56">
        <v>304.21428571428601</v>
      </c>
    </row>
    <row r="33" spans="1:82" ht="15" customHeight="1" x14ac:dyDescent="0.3">
      <c r="A33" s="5" t="s">
        <v>27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2">
        <v>258.75</v>
      </c>
      <c r="BX33" s="53">
        <v>248.07692307692307</v>
      </c>
      <c r="BY33" s="54">
        <v>246.66666666666666</v>
      </c>
      <c r="BZ33" s="54">
        <v>249.58333333333334</v>
      </c>
      <c r="CA33" s="54">
        <v>268.88888888888891</v>
      </c>
      <c r="CB33" s="10">
        <v>271.66666666666669</v>
      </c>
      <c r="CC33" s="39">
        <v>262.84615384615387</v>
      </c>
      <c r="CD33" s="56">
        <v>313.92857142857144</v>
      </c>
    </row>
    <row r="34" spans="1:82" ht="15" customHeight="1" x14ac:dyDescent="0.3">
      <c r="A34" s="5" t="s">
        <v>28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2">
        <v>240.90909090909091</v>
      </c>
      <c r="BX34" s="53">
        <v>249.58333333333334</v>
      </c>
      <c r="BY34" s="54">
        <v>258.33333333333331</v>
      </c>
      <c r="BZ34" s="54">
        <v>255.27272727272728</v>
      </c>
      <c r="CA34" s="54">
        <v>260.22222222222223</v>
      </c>
      <c r="CB34" s="10">
        <v>318.30769230769232</v>
      </c>
      <c r="CC34" s="39">
        <v>306.3</v>
      </c>
      <c r="CD34" s="57">
        <v>328.88888888888903</v>
      </c>
    </row>
    <row r="35" spans="1:82" ht="15" customHeight="1" x14ac:dyDescent="0.3">
      <c r="A35" s="5" t="s">
        <v>29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2">
        <v>254.70588235294119</v>
      </c>
      <c r="BX35" s="53">
        <v>264.72222222222223</v>
      </c>
      <c r="BY35" s="54">
        <v>284.58823529411762</v>
      </c>
      <c r="BZ35" s="54">
        <v>267.5625</v>
      </c>
      <c r="CA35" s="54">
        <v>273.13333333333298</v>
      </c>
      <c r="CB35" s="10">
        <v>293.33333333333331</v>
      </c>
      <c r="CC35" s="39">
        <v>326.25</v>
      </c>
      <c r="CD35" s="56">
        <v>328.75</v>
      </c>
    </row>
    <row r="36" spans="1:82" ht="15" customHeight="1" x14ac:dyDescent="0.3">
      <c r="A36" s="5" t="s">
        <v>30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2">
        <v>218.90079825045888</v>
      </c>
      <c r="BX36" s="53">
        <v>230</v>
      </c>
      <c r="BY36" s="54">
        <v>258</v>
      </c>
      <c r="BZ36" s="54">
        <v>250</v>
      </c>
      <c r="CA36" s="54">
        <v>247.344459567607</v>
      </c>
      <c r="CB36" s="10">
        <v>272.5</v>
      </c>
      <c r="CC36" s="39">
        <v>296</v>
      </c>
      <c r="CD36" s="56">
        <v>321.25</v>
      </c>
    </row>
    <row r="37" spans="1:82" ht="15" customHeight="1" x14ac:dyDescent="0.3">
      <c r="A37" s="5" t="s">
        <v>31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2">
        <v>228.52941176470588</v>
      </c>
      <c r="BX37" s="53">
        <v>237.41176470588235</v>
      </c>
      <c r="BY37" s="54">
        <v>247.625</v>
      </c>
      <c r="BZ37" s="54">
        <v>246</v>
      </c>
      <c r="CA37" s="54">
        <v>259.25</v>
      </c>
      <c r="CB37" s="10">
        <v>282.76190476190476</v>
      </c>
      <c r="CC37" s="39">
        <v>301.53333333333336</v>
      </c>
      <c r="CD37" s="56">
        <v>306.4375</v>
      </c>
    </row>
    <row r="38" spans="1:82" ht="15" customHeight="1" x14ac:dyDescent="0.3">
      <c r="A38" s="5" t="s">
        <v>32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2">
        <v>241.42857142857142</v>
      </c>
      <c r="BX38" s="53">
        <v>250</v>
      </c>
      <c r="BY38" s="54">
        <v>266.25</v>
      </c>
      <c r="BZ38" s="54">
        <v>231.18181818181819</v>
      </c>
      <c r="CA38" s="54">
        <v>235.3</v>
      </c>
      <c r="CB38" s="10">
        <v>235.3</v>
      </c>
      <c r="CC38" s="39">
        <v>235.3</v>
      </c>
      <c r="CD38" s="56">
        <v>225.72727272727272</v>
      </c>
    </row>
    <row r="39" spans="1:82" ht="15" customHeight="1" x14ac:dyDescent="0.3">
      <c r="A39" s="5" t="s">
        <v>33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2">
        <v>247.36776958802324</v>
      </c>
      <c r="BX39" s="53">
        <v>273</v>
      </c>
      <c r="BY39" s="54">
        <v>276</v>
      </c>
      <c r="BZ39" s="54">
        <v>265.83333333333331</v>
      </c>
      <c r="CA39" s="54">
        <v>280</v>
      </c>
      <c r="CB39" s="10">
        <v>285.83333333333331</v>
      </c>
      <c r="CC39" s="39">
        <v>298</v>
      </c>
      <c r="CD39" s="56">
        <v>297.5</v>
      </c>
    </row>
    <row r="40" spans="1:82" ht="15" customHeight="1" x14ac:dyDescent="0.3">
      <c r="A40" s="5" t="s">
        <v>34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2">
        <v>225.88507266473457</v>
      </c>
      <c r="BX40" s="53">
        <v>235</v>
      </c>
      <c r="BY40" s="54">
        <v>208.33333333333334</v>
      </c>
      <c r="BZ40" s="54">
        <v>233.75</v>
      </c>
      <c r="CA40" s="54">
        <v>227</v>
      </c>
      <c r="CB40" s="10">
        <v>220</v>
      </c>
      <c r="CC40" s="39">
        <v>226.61135873161132</v>
      </c>
      <c r="CD40" s="56">
        <v>216.66666666666666</v>
      </c>
    </row>
    <row r="41" spans="1:82" ht="15" customHeight="1" x14ac:dyDescent="0.3">
      <c r="A41" s="5" t="s">
        <v>35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2">
        <v>221.66666666666666</v>
      </c>
      <c r="BX41" s="53">
        <v>243.57142857142858</v>
      </c>
      <c r="BY41" s="54">
        <v>267.5</v>
      </c>
      <c r="BZ41" s="54">
        <v>216.25</v>
      </c>
      <c r="CA41" s="54">
        <v>223.333333333333</v>
      </c>
      <c r="CB41" s="10">
        <v>250</v>
      </c>
      <c r="CC41" s="39">
        <v>250</v>
      </c>
      <c r="CD41" s="56">
        <v>235</v>
      </c>
    </row>
    <row r="42" spans="1:82" ht="15" customHeight="1" x14ac:dyDescent="0.3">
      <c r="A42" s="49" t="s">
        <v>39</v>
      </c>
      <c r="B42" s="50"/>
      <c r="C42" s="51">
        <f>AVERAGE(C5:C41)</f>
        <v>151.93011101615403</v>
      </c>
      <c r="D42" s="51">
        <f t="shared" ref="D42:S42" si="0">AVERAGE(D5:D41)</f>
        <v>145.5687618941713</v>
      </c>
      <c r="E42" s="51">
        <f t="shared" si="0"/>
        <v>151.54163798064727</v>
      </c>
      <c r="F42" s="51">
        <f t="shared" si="0"/>
        <v>153.09482122186378</v>
      </c>
      <c r="G42" s="51">
        <f t="shared" si="0"/>
        <v>152.17234128704717</v>
      </c>
      <c r="H42" s="51">
        <f t="shared" si="0"/>
        <v>163.16169330899407</v>
      </c>
      <c r="I42" s="51">
        <f t="shared" si="0"/>
        <v>164.25549656997026</v>
      </c>
      <c r="J42" s="51">
        <f t="shared" si="0"/>
        <v>160.28619352285469</v>
      </c>
      <c r="K42" s="51">
        <f t="shared" si="0"/>
        <v>147.78473981415158</v>
      </c>
      <c r="L42" s="51">
        <f t="shared" si="0"/>
        <v>146.19486238278577</v>
      </c>
      <c r="M42" s="51">
        <f t="shared" si="0"/>
        <v>152.15382040327603</v>
      </c>
      <c r="N42" s="51">
        <f t="shared" si="0"/>
        <v>148.80902254721698</v>
      </c>
      <c r="O42" s="51">
        <f t="shared" si="0"/>
        <v>183.41165699039806</v>
      </c>
      <c r="P42" s="51">
        <f t="shared" si="0"/>
        <v>206.5473459370518</v>
      </c>
      <c r="Q42" s="51">
        <f t="shared" si="0"/>
        <v>196.52752555391874</v>
      </c>
      <c r="R42" s="51">
        <f t="shared" si="0"/>
        <v>192.69433526012472</v>
      </c>
      <c r="S42" s="51">
        <f t="shared" si="0"/>
        <v>187.25467150315657</v>
      </c>
      <c r="T42" s="51">
        <f t="shared" ref="T42:U42" si="1">AVERAGE(T5:T41)</f>
        <v>195.67136510812983</v>
      </c>
      <c r="U42" s="51">
        <f t="shared" si="1"/>
        <v>196.25220329949434</v>
      </c>
      <c r="V42" s="51">
        <f t="shared" ref="V42:W42" si="2">AVERAGE(V5:V41)</f>
        <v>227.19712789198084</v>
      </c>
      <c r="W42" s="51">
        <f t="shared" si="2"/>
        <v>249.37753052238341</v>
      </c>
      <c r="X42" s="51">
        <f t="shared" ref="X42:Y42" si="3">AVERAGE(X5:X41)</f>
        <v>234.55367784044259</v>
      </c>
      <c r="Y42" s="51">
        <f t="shared" si="3"/>
        <v>229.24706726324371</v>
      </c>
      <c r="Z42" s="51">
        <f t="shared" ref="Z42:AA42" si="4">AVERAGE(Z5:Z41)</f>
        <v>216.29651115835321</v>
      </c>
      <c r="AA42" s="51">
        <f t="shared" si="4"/>
        <v>210.41928436356457</v>
      </c>
      <c r="AB42" s="51">
        <f t="shared" ref="AB42:AC42" si="5">AVERAGE(AB5:AB41)</f>
        <v>197.6240864106654</v>
      </c>
      <c r="AC42" s="51">
        <f t="shared" si="5"/>
        <v>196.23442066046283</v>
      </c>
      <c r="AD42" s="51">
        <f t="shared" ref="AD42:AE42" si="6">AVERAGE(AD5:AD41)</f>
        <v>184.79960115621881</v>
      </c>
      <c r="AE42" s="51">
        <f t="shared" si="6"/>
        <v>201.95591923533098</v>
      </c>
      <c r="AF42" s="51">
        <f t="shared" ref="AF42:AG42" si="7">AVERAGE(AF5:AF41)</f>
        <v>199.26432432432429</v>
      </c>
      <c r="AG42" s="51">
        <f t="shared" si="7"/>
        <v>206.58302288308582</v>
      </c>
      <c r="AH42" s="51">
        <f t="shared" ref="AH42:AI42" si="8">AVERAGE(AH5:AH41)</f>
        <v>213.82082534779903</v>
      </c>
      <c r="AI42" s="51">
        <f t="shared" si="8"/>
        <v>209.88710040970105</v>
      </c>
      <c r="AJ42" s="51">
        <f t="shared" ref="AJ42:AK42" si="9">AVERAGE(AJ5:AJ41)</f>
        <v>206.41388721567751</v>
      </c>
      <c r="AK42" s="51">
        <f t="shared" si="9"/>
        <v>204.34516069284376</v>
      </c>
      <c r="AL42" s="51">
        <f t="shared" ref="AL42" si="10">AVERAGE(AL5:AL41)</f>
        <v>205.66760223524929</v>
      </c>
      <c r="AM42" s="51">
        <f t="shared" ref="AM42:AN42" si="11">AVERAGE(AM5:AM41)</f>
        <v>204.97427224551839</v>
      </c>
      <c r="AN42" s="51">
        <f t="shared" si="11"/>
        <v>204.32402942182352</v>
      </c>
      <c r="AO42" s="51">
        <f t="shared" ref="AO42:AP42" si="12">AVERAGE(AO5:AO41)</f>
        <v>207.98497288872684</v>
      </c>
      <c r="AP42" s="51">
        <f t="shared" si="12"/>
        <v>211.63961355002786</v>
      </c>
      <c r="AQ42" s="51">
        <f t="shared" ref="AQ42:AR42" si="13">AVERAGE(AQ5:AQ41)</f>
        <v>219.32704458447492</v>
      </c>
      <c r="AR42" s="51">
        <f t="shared" si="13"/>
        <v>219.54182571346936</v>
      </c>
      <c r="AS42" s="51">
        <f t="shared" ref="AS42:AU42" si="14">AVERAGE(AS5:AS41)</f>
        <v>221.56382081285327</v>
      </c>
      <c r="AT42" s="51">
        <f t="shared" si="14"/>
        <v>225.08624725842216</v>
      </c>
      <c r="AU42" s="51">
        <f t="shared" si="14"/>
        <v>225.6053194509077</v>
      </c>
      <c r="AV42" s="51">
        <f t="shared" ref="AV42:AX42" si="15">AVERAGE(AV5:AV41)</f>
        <v>229.16010601002864</v>
      </c>
      <c r="AW42" s="51">
        <f t="shared" si="15"/>
        <v>230.67054054054049</v>
      </c>
      <c r="AX42" s="51">
        <f t="shared" si="15"/>
        <v>228.01647452102554</v>
      </c>
      <c r="AY42" s="51">
        <f t="shared" ref="AY42:AZ42" si="16">AVERAGE(AY5:AY41)</f>
        <v>224.68703791446254</v>
      </c>
      <c r="AZ42" s="51">
        <f t="shared" si="16"/>
        <v>224.96116725191806</v>
      </c>
      <c r="BA42" s="51">
        <f t="shared" ref="BA42:BB42" si="17">AVERAGE(BA5:BA41)</f>
        <v>229.07598670451605</v>
      </c>
      <c r="BB42" s="51">
        <f t="shared" si="17"/>
        <v>227.92251574584688</v>
      </c>
      <c r="BC42" s="51">
        <f t="shared" ref="BC42:BD42" si="18">AVERAGE(BC5:BC41)</f>
        <v>226.1900682397615</v>
      </c>
      <c r="BD42" s="51">
        <f t="shared" si="18"/>
        <v>225.07836994176486</v>
      </c>
      <c r="BE42" s="51">
        <f t="shared" ref="BE42:BF42" si="19">AVERAGE(BE5:BE41)</f>
        <v>229.80901540711858</v>
      </c>
      <c r="BF42" s="51">
        <f t="shared" si="19"/>
        <v>229.78181371931379</v>
      </c>
      <c r="BG42" s="51">
        <f t="shared" ref="BG42:BH42" si="20">AVERAGE(BG5:BG41)</f>
        <v>226.24706385417252</v>
      </c>
      <c r="BH42" s="51">
        <f t="shared" si="20"/>
        <v>226.78236980295804</v>
      </c>
      <c r="BI42" s="51">
        <f t="shared" ref="BI42:BJ42" si="21">AVERAGE(BI5:BI41)</f>
        <v>224.11040887895334</v>
      </c>
      <c r="BJ42" s="51">
        <f t="shared" si="21"/>
        <v>219.12666295111671</v>
      </c>
      <c r="BK42" s="51">
        <f t="shared" ref="BK42:BL42" si="22">AVERAGE(BK5:BK41)</f>
        <v>224.36956632399361</v>
      </c>
      <c r="BL42" s="51">
        <f t="shared" si="22"/>
        <v>224.43370682724094</v>
      </c>
      <c r="BM42" s="51">
        <f t="shared" ref="BM42:BN42" si="23">AVERAGE(BM5:BM41)</f>
        <v>221.87571463384828</v>
      </c>
      <c r="BN42" s="51">
        <f t="shared" si="23"/>
        <v>219.68298762575532</v>
      </c>
      <c r="BO42" s="51">
        <f t="shared" ref="BO42:BP42" si="24">AVERAGE(BO5:BO41)</f>
        <v>219.79930768681163</v>
      </c>
      <c r="BP42" s="51">
        <f t="shared" si="24"/>
        <v>223.74380334948256</v>
      </c>
      <c r="BQ42" s="51">
        <f t="shared" ref="BQ42:BR42" si="25">AVERAGE(BQ5:BQ41)</f>
        <v>224.37236903486908</v>
      </c>
      <c r="BR42" s="51">
        <f t="shared" si="25"/>
        <v>224.8571059814868</v>
      </c>
      <c r="BS42" s="51">
        <f t="shared" ref="BS42:BT42" si="26">AVERAGE(BS5:BS41)</f>
        <v>227.75913349218766</v>
      </c>
      <c r="BT42" s="51">
        <f t="shared" si="26"/>
        <v>235.40991431784533</v>
      </c>
      <c r="BU42" s="51">
        <f t="shared" ref="BU42:BZ42" si="27">AVERAGE(BU5:BU41)</f>
        <v>237.192881750119</v>
      </c>
      <c r="BV42" s="51">
        <f t="shared" si="27"/>
        <v>238.82379974289083</v>
      </c>
      <c r="BW42" s="51">
        <f t="shared" si="27"/>
        <v>242.43315080639468</v>
      </c>
      <c r="BX42" s="51">
        <f t="shared" si="27"/>
        <v>250.82242806213401</v>
      </c>
      <c r="BY42" s="51">
        <f t="shared" si="27"/>
        <v>254.20695932728549</v>
      </c>
      <c r="BZ42" s="51">
        <f t="shared" si="27"/>
        <v>254.63980333089245</v>
      </c>
      <c r="CA42" s="51">
        <f t="shared" ref="CA42:CB42" si="28">AVERAGE(CA5:CA41)</f>
        <v>254.07049918756624</v>
      </c>
      <c r="CB42" s="51">
        <f t="shared" si="28"/>
        <v>277.83269891640634</v>
      </c>
      <c r="CC42" s="51">
        <f t="shared" ref="CC42:CD42" si="29">AVERAGE(CC5:CC41)</f>
        <v>289.36673714384227</v>
      </c>
      <c r="CD42" s="51">
        <f t="shared" si="29"/>
        <v>288.09001877093982</v>
      </c>
    </row>
    <row r="43" spans="1:82" ht="15" customHeight="1" x14ac:dyDescent="0.3">
      <c r="A43" s="49" t="s">
        <v>40</v>
      </c>
      <c r="B43" s="50"/>
      <c r="C43" s="51"/>
      <c r="D43" s="51">
        <f>D42/C42*100-100</f>
        <v>-4.1870232829003555</v>
      </c>
      <c r="E43" s="51">
        <f t="shared" ref="E43:H43" si="30">E42/D42*100-100</f>
        <v>4.1031303754704282</v>
      </c>
      <c r="F43" s="51">
        <f t="shared" si="30"/>
        <v>1.0249217719389208</v>
      </c>
      <c r="G43" s="51">
        <f t="shared" si="30"/>
        <v>-0.60255463081912808</v>
      </c>
      <c r="H43" s="51">
        <f t="shared" si="30"/>
        <v>7.2216487759870489</v>
      </c>
      <c r="I43" s="51">
        <f t="shared" ref="I43" si="31">I42/H42*100-100</f>
        <v>0.67037993955159436</v>
      </c>
      <c r="J43" s="51">
        <f>J42/I42*100-100</f>
        <v>-2.4165419909857917</v>
      </c>
      <c r="K43" s="51">
        <f t="shared" ref="K43" si="32">K42/J42*100-100</f>
        <v>-7.7994576038893655</v>
      </c>
      <c r="L43" s="51">
        <f t="shared" ref="L43" si="33">L42/K42*100-100</f>
        <v>-1.0758062255718528</v>
      </c>
      <c r="M43" s="51">
        <f t="shared" ref="M43" si="34">M42/L42*100-100</f>
        <v>4.0760379149903088</v>
      </c>
      <c r="N43" s="51">
        <f t="shared" ref="N43" si="35">N42/M42*100-100</f>
        <v>-2.1983002774388609</v>
      </c>
      <c r="O43" s="51">
        <f t="shared" ref="O43" si="36">O42/N42*100-100</f>
        <v>23.253048673309905</v>
      </c>
      <c r="P43" s="51">
        <f t="shared" ref="P43" si="37">P42/O42*100-100</f>
        <v>12.614077712555073</v>
      </c>
      <c r="Q43" s="51">
        <f t="shared" ref="Q43" si="38">Q42/P42*100-100</f>
        <v>-4.8511010091539646</v>
      </c>
      <c r="R43" s="51">
        <f t="shared" ref="R43" si="39">R42/Q42*100-100</f>
        <v>-1.9504597551869978</v>
      </c>
      <c r="S43" s="51">
        <f t="shared" ref="S43:U43" si="40">S42/R42*100-100</f>
        <v>-2.8229494912888669</v>
      </c>
      <c r="T43" s="51">
        <f t="shared" si="40"/>
        <v>4.4947843156112555</v>
      </c>
      <c r="U43" s="51">
        <f t="shared" si="40"/>
        <v>0.29684373645757489</v>
      </c>
      <c r="V43" s="51">
        <f t="shared" ref="V43" si="41">V42/U42*100-100</f>
        <v>15.767937415338167</v>
      </c>
      <c r="W43" s="51">
        <f t="shared" ref="W43:AQ43" si="42">W42/V42*100-100</f>
        <v>9.7626245702138021</v>
      </c>
      <c r="X43" s="51">
        <f t="shared" si="42"/>
        <v>-5.9443417580118592</v>
      </c>
      <c r="Y43" s="51">
        <f t="shared" si="42"/>
        <v>-2.2624290635974376</v>
      </c>
      <c r="Z43" s="51">
        <f t="shared" si="42"/>
        <v>-5.6491698059628419</v>
      </c>
      <c r="AA43" s="51">
        <f t="shared" si="42"/>
        <v>-2.7172083189478116</v>
      </c>
      <c r="AB43" s="51">
        <f t="shared" si="42"/>
        <v>-6.0808105072686658</v>
      </c>
      <c r="AC43" s="51">
        <f t="shared" si="42"/>
        <v>-0.70318642602846637</v>
      </c>
      <c r="AD43" s="51">
        <f t="shared" si="42"/>
        <v>-5.827122207081743</v>
      </c>
      <c r="AE43" s="51">
        <f t="shared" si="42"/>
        <v>9.2837419408763822</v>
      </c>
      <c r="AF43" s="51">
        <f t="shared" si="42"/>
        <v>-1.3327635660286319</v>
      </c>
      <c r="AG43" s="51">
        <f t="shared" si="42"/>
        <v>3.6728594461543196</v>
      </c>
      <c r="AH43" s="51">
        <f t="shared" si="42"/>
        <v>3.5035804799939569</v>
      </c>
      <c r="AI43" s="51">
        <f t="shared" si="42"/>
        <v>-1.8397295640868521</v>
      </c>
      <c r="AJ43" s="51">
        <f t="shared" si="42"/>
        <v>-1.6548006939177355</v>
      </c>
      <c r="AK43" s="51">
        <f t="shared" si="42"/>
        <v>-1.0022225494315506</v>
      </c>
      <c r="AL43" s="51">
        <f t="shared" si="42"/>
        <v>0.64716068534322346</v>
      </c>
      <c r="AM43" s="51">
        <f t="shared" si="42"/>
        <v>-0.3371119136877212</v>
      </c>
      <c r="AN43" s="51">
        <f t="shared" si="42"/>
        <v>-0.31723143425337241</v>
      </c>
      <c r="AO43" s="51">
        <f t="shared" si="42"/>
        <v>1.7917341769652353</v>
      </c>
      <c r="AP43" s="51">
        <f t="shared" si="42"/>
        <v>1.7571657271875409</v>
      </c>
      <c r="AQ43" s="51">
        <f t="shared" si="42"/>
        <v>3.6323214286298366</v>
      </c>
      <c r="AR43" s="51">
        <f t="shared" ref="AR43" si="43">AR42/AQ42*100-100</f>
        <v>9.7927334680207423E-2</v>
      </c>
      <c r="AS43" s="51">
        <f t="shared" ref="AS43" si="44">AS42/AR42*100-100</f>
        <v>0.92100677983013668</v>
      </c>
      <c r="AT43" s="51">
        <f t="shared" ref="AT43" si="45">AT42/AS42*100-100</f>
        <v>1.5898021764772352</v>
      </c>
      <c r="AU43" s="51">
        <f t="shared" ref="AU43:AY43" si="46">AU42/AT42*100-100</f>
        <v>0.23061035438989563</v>
      </c>
      <c r="AV43" s="51">
        <f t="shared" si="46"/>
        <v>1.5756661091914026</v>
      </c>
      <c r="AW43" s="51">
        <f t="shared" si="46"/>
        <v>0.65911757365209667</v>
      </c>
      <c r="AX43" s="51">
        <f t="shared" si="46"/>
        <v>-1.1505873326067331</v>
      </c>
      <c r="AY43" s="51">
        <f t="shared" si="46"/>
        <v>-1.4601737061134941</v>
      </c>
      <c r="AZ43" s="51">
        <f t="shared" ref="AZ43:BD43" si="47">AZ42/AY42*100-100</f>
        <v>0.1220049629920652</v>
      </c>
      <c r="BA43" s="51">
        <f t="shared" si="47"/>
        <v>1.8291243341523398</v>
      </c>
      <c r="BB43" s="51">
        <f t="shared" si="47"/>
        <v>-0.50353202675800901</v>
      </c>
      <c r="BC43" s="51">
        <f t="shared" si="47"/>
        <v>-0.760103713499376</v>
      </c>
      <c r="BD43" s="51">
        <f t="shared" si="47"/>
        <v>-0.49148855502278366</v>
      </c>
      <c r="BE43" s="51">
        <f t="shared" ref="BE43:BK43" si="48">BE42/BD42*100-100</f>
        <v>2.1017770239662354</v>
      </c>
      <c r="BF43" s="51">
        <f t="shared" si="48"/>
        <v>-1.1836649557281476E-2</v>
      </c>
      <c r="BG43" s="51">
        <f t="shared" si="48"/>
        <v>-1.5383070609143488</v>
      </c>
      <c r="BH43" s="51">
        <f t="shared" si="48"/>
        <v>0.23660238487362051</v>
      </c>
      <c r="BI43" s="51">
        <f t="shared" si="48"/>
        <v>-1.1782048694200853</v>
      </c>
      <c r="BJ43" s="51">
        <f t="shared" si="48"/>
        <v>-2.2237904757598415</v>
      </c>
      <c r="BK43" s="51">
        <f t="shared" si="48"/>
        <v>2.3926359769584451</v>
      </c>
      <c r="BL43" s="51">
        <f t="shared" ref="BL43:BP43" si="49">BL42/BK42*100-100</f>
        <v>2.8586989001325946E-2</v>
      </c>
      <c r="BM43" s="51">
        <f t="shared" si="49"/>
        <v>-1.1397540189280448</v>
      </c>
      <c r="BN43" s="51">
        <f t="shared" si="49"/>
        <v>-0.98826814449320466</v>
      </c>
      <c r="BO43" s="51">
        <f t="shared" si="49"/>
        <v>5.294905277530404E-2</v>
      </c>
      <c r="BP43" s="51">
        <f t="shared" si="49"/>
        <v>1.7945896664476066</v>
      </c>
      <c r="BQ43" s="51">
        <f t="shared" ref="BQ43:BU43" si="50">BQ42/BP42*100-100</f>
        <v>0.28093099159698909</v>
      </c>
      <c r="BR43" s="51">
        <f t="shared" si="50"/>
        <v>0.21604128382777787</v>
      </c>
      <c r="BS43" s="51">
        <f t="shared" si="50"/>
        <v>1.2906096509753127</v>
      </c>
      <c r="BT43" s="51">
        <f t="shared" si="50"/>
        <v>3.3591543436040041</v>
      </c>
      <c r="BU43" s="51">
        <f t="shared" si="50"/>
        <v>0.75738842072145474</v>
      </c>
      <c r="BV43" s="51">
        <f t="shared" ref="BV43:CD43" si="51">BV42/BU42*100-100</f>
        <v>0.68759145752525797</v>
      </c>
      <c r="BW43" s="51">
        <f t="shared" si="51"/>
        <v>1.5113029218149876</v>
      </c>
      <c r="BX43" s="51">
        <f t="shared" si="51"/>
        <v>3.460449706582807</v>
      </c>
      <c r="BY43" s="51">
        <f t="shared" si="51"/>
        <v>1.3493734556756039</v>
      </c>
      <c r="BZ43" s="51">
        <f t="shared" si="51"/>
        <v>0.17027228709724795</v>
      </c>
      <c r="CA43" s="51">
        <f>CA42/BZ42*100-100</f>
        <v>-0.22357233075082661</v>
      </c>
      <c r="CB43" s="51">
        <f t="shared" si="51"/>
        <v>9.3526008744910598</v>
      </c>
      <c r="CC43" s="51">
        <f t="shared" si="51"/>
        <v>4.1514329567472004</v>
      </c>
      <c r="CD43" s="51">
        <f t="shared" si="51"/>
        <v>-0.44121117219765438</v>
      </c>
    </row>
    <row r="44" spans="1:82" ht="15" customHeight="1" x14ac:dyDescent="0.3">
      <c r="A44" s="49" t="s">
        <v>41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2">O42/C42*100-100</f>
        <v>20.721070868497392</v>
      </c>
      <c r="P44" s="51">
        <f t="shared" si="52"/>
        <v>41.889883000593215</v>
      </c>
      <c r="Q44" s="51">
        <f t="shared" si="52"/>
        <v>29.685496456766828</v>
      </c>
      <c r="R44" s="51">
        <f t="shared" si="52"/>
        <v>25.866004951841987</v>
      </c>
      <c r="S44" s="51">
        <f t="shared" si="52"/>
        <v>23.054340834470423</v>
      </c>
      <c r="T44" s="51">
        <f t="shared" si="52"/>
        <v>19.924818834509921</v>
      </c>
      <c r="U44" s="51">
        <f t="shared" si="52"/>
        <v>19.479839273381018</v>
      </c>
      <c r="V44" s="51">
        <f t="shared" ref="V44" si="53">V42/J42*100-100</f>
        <v>41.744664901275826</v>
      </c>
      <c r="W44" s="51">
        <f t="shared" ref="W44:AQ44" si="54">W42/K42*100-100</f>
        <v>68.743762607689405</v>
      </c>
      <c r="X44" s="51">
        <f t="shared" si="54"/>
        <v>60.439070168077905</v>
      </c>
      <c r="Y44" s="51">
        <f t="shared" si="54"/>
        <v>50.66796657200976</v>
      </c>
      <c r="Z44" s="51">
        <f t="shared" si="54"/>
        <v>45.351745113252463</v>
      </c>
      <c r="AA44" s="51">
        <f t="shared" si="54"/>
        <v>14.725142238140521</v>
      </c>
      <c r="AB44" s="51">
        <f t="shared" si="54"/>
        <v>-4.320200526375146</v>
      </c>
      <c r="AC44" s="51">
        <f t="shared" si="54"/>
        <v>-0.14914190397999505</v>
      </c>
      <c r="AD44" s="51">
        <f t="shared" si="54"/>
        <v>-4.0970244886797076</v>
      </c>
      <c r="AE44" s="51">
        <f t="shared" si="54"/>
        <v>7.8509377705573371</v>
      </c>
      <c r="AF44" s="51">
        <f t="shared" si="54"/>
        <v>1.8362212652878185</v>
      </c>
      <c r="AG44" s="51">
        <f t="shared" si="54"/>
        <v>5.2640527901874918</v>
      </c>
      <c r="AH44" s="51">
        <f t="shared" si="54"/>
        <v>-5.887531531886907</v>
      </c>
      <c r="AI44" s="51">
        <f t="shared" si="54"/>
        <v>-15.835600757598257</v>
      </c>
      <c r="AJ44" s="51">
        <f t="shared" si="54"/>
        <v>-11.997164522786747</v>
      </c>
      <c r="AK44" s="51">
        <f t="shared" si="54"/>
        <v>-10.862475523756714</v>
      </c>
      <c r="AL44" s="51">
        <f t="shared" si="54"/>
        <v>-4.9140454768234321</v>
      </c>
      <c r="AM44" s="51">
        <f t="shared" si="54"/>
        <v>-2.5876963390096108</v>
      </c>
      <c r="AN44" s="51">
        <f t="shared" si="54"/>
        <v>3.3902461652551636</v>
      </c>
      <c r="AO44" s="51">
        <f t="shared" si="54"/>
        <v>5.9880178965114226</v>
      </c>
      <c r="AP44" s="51">
        <f t="shared" si="54"/>
        <v>14.523847576445831</v>
      </c>
      <c r="AQ44" s="51">
        <f t="shared" si="54"/>
        <v>8.6014440254668045</v>
      </c>
      <c r="AR44" s="51">
        <f t="shared" ref="AR44" si="55">AR42/AF42*100-100</f>
        <v>10.176182544418367</v>
      </c>
      <c r="AS44" s="51">
        <f t="shared" ref="AS44" si="56">AS42/AG42*100-100</f>
        <v>7.2517081610552907</v>
      </c>
      <c r="AT44" s="51">
        <f t="shared" ref="AT44" si="57">AT42/AH42*100-100</f>
        <v>5.2686270817161613</v>
      </c>
      <c r="AU44" s="51">
        <f t="shared" ref="AU44:AY44" si="58">AU42/AI42*100-100</f>
        <v>7.4888923666697877</v>
      </c>
      <c r="AV44" s="51">
        <f t="shared" si="58"/>
        <v>11.01971340260846</v>
      </c>
      <c r="AW44" s="51">
        <f t="shared" si="58"/>
        <v>12.882800727180935</v>
      </c>
      <c r="AX44" s="51">
        <f t="shared" si="58"/>
        <v>10.866501112903975</v>
      </c>
      <c r="AY44" s="51">
        <f t="shared" si="58"/>
        <v>9.6171902224549228</v>
      </c>
      <c r="AZ44" s="51">
        <f t="shared" ref="AZ44:BD44" si="59">AZ42/AN42*100-100</f>
        <v>10.100201081826498</v>
      </c>
      <c r="BA44" s="51">
        <f t="shared" si="59"/>
        <v>10.140643106496455</v>
      </c>
      <c r="BB44" s="51">
        <f t="shared" si="59"/>
        <v>7.6936930297172523</v>
      </c>
      <c r="BC44" s="51">
        <f t="shared" si="59"/>
        <v>3.1291278593977836</v>
      </c>
      <c r="BD44" s="51">
        <f t="shared" si="59"/>
        <v>2.5218630711040078</v>
      </c>
      <c r="BE44" s="51">
        <f t="shared" ref="BE44:BK44" si="60">BE42/AS42*100-100</f>
        <v>3.7213632460462662</v>
      </c>
      <c r="BF44" s="51">
        <f t="shared" si="60"/>
        <v>2.0861187736186366</v>
      </c>
      <c r="BG44" s="51">
        <f t="shared" si="60"/>
        <v>0.28445446447219069</v>
      </c>
      <c r="BH44" s="51">
        <f t="shared" si="60"/>
        <v>-1.0375873220125555</v>
      </c>
      <c r="BI44" s="51">
        <f t="shared" si="60"/>
        <v>-2.8439399527197935</v>
      </c>
      <c r="BJ44" s="51">
        <f t="shared" si="60"/>
        <v>-3.8987584509333715</v>
      </c>
      <c r="BK44" s="51">
        <f t="shared" si="60"/>
        <v>-0.14129501791278187</v>
      </c>
      <c r="BL44" s="51">
        <f t="shared" ref="BL44:BP44" si="61">BL42/AZ42*100-100</f>
        <v>-0.23446732212516963</v>
      </c>
      <c r="BM44" s="51">
        <f t="shared" si="61"/>
        <v>-3.1431806424806013</v>
      </c>
      <c r="BN44" s="51">
        <f t="shared" si="61"/>
        <v>-3.6150566753481002</v>
      </c>
      <c r="BO44" s="51">
        <f t="shared" si="61"/>
        <v>-2.8253939718412653</v>
      </c>
      <c r="BP44" s="51">
        <f t="shared" si="61"/>
        <v>-0.5929341822706391</v>
      </c>
      <c r="BQ44" s="51">
        <f t="shared" ref="BQ44:BU44" si="62">BQ42/BE42*100-100</f>
        <v>-2.3657237130659183</v>
      </c>
      <c r="BR44" s="51">
        <f t="shared" si="62"/>
        <v>-2.1432104038671582</v>
      </c>
      <c r="BS44" s="51">
        <f t="shared" si="62"/>
        <v>0.66832674522120783</v>
      </c>
      <c r="BT44" s="51">
        <f t="shared" si="62"/>
        <v>3.8043277007747207</v>
      </c>
      <c r="BU44" s="51">
        <f t="shared" si="62"/>
        <v>5.8375123835643876</v>
      </c>
      <c r="BV44" s="51">
        <f t="shared" ref="BV44:CD44" si="63">BV42/BJ42*100-100</f>
        <v>8.9889274661971257</v>
      </c>
      <c r="BW44" s="51">
        <f t="shared" si="63"/>
        <v>8.0508175767104433</v>
      </c>
      <c r="BX44" s="51">
        <f t="shared" si="63"/>
        <v>11.757913554048244</v>
      </c>
      <c r="BY44" s="51">
        <f t="shared" si="63"/>
        <v>14.571781660192968</v>
      </c>
      <c r="BZ44" s="51">
        <f t="shared" si="63"/>
        <v>15.912390887859004</v>
      </c>
      <c r="CA44" s="51">
        <f>CA42/BO42*100-100</f>
        <v>15.592037964736022</v>
      </c>
      <c r="CB44" s="51">
        <f t="shared" si="63"/>
        <v>24.174477575335658</v>
      </c>
      <c r="CC44" s="51">
        <f t="shared" si="63"/>
        <v>28.967188958490965</v>
      </c>
      <c r="CD44" s="51">
        <f t="shared" si="63"/>
        <v>28.12137624623665</v>
      </c>
    </row>
    <row r="45" spans="1:82" ht="15" customHeight="1" x14ac:dyDescent="0.3">
      <c r="BC45" s="30"/>
    </row>
    <row r="46" spans="1:82" ht="15" customHeight="1" x14ac:dyDescent="0.3">
      <c r="A46" s="62" t="s">
        <v>43</v>
      </c>
      <c r="B46" s="63"/>
      <c r="E46" s="55"/>
      <c r="BC46" s="30"/>
    </row>
    <row r="47" spans="1:82" ht="15" customHeight="1" x14ac:dyDescent="0.3">
      <c r="A47" s="64" t="s">
        <v>12</v>
      </c>
      <c r="B47" s="65">
        <v>343</v>
      </c>
      <c r="D47" s="5"/>
      <c r="E47" s="55"/>
      <c r="H47" s="5"/>
      <c r="BC47" s="30"/>
    </row>
    <row r="48" spans="1:82" ht="15" customHeight="1" x14ac:dyDescent="0.3">
      <c r="A48" s="64" t="s">
        <v>13</v>
      </c>
      <c r="B48" s="65">
        <v>331.64285714285717</v>
      </c>
      <c r="D48" s="5"/>
      <c r="E48" s="55"/>
      <c r="BC48" s="30"/>
    </row>
    <row r="49" spans="1:55" ht="15" customHeight="1" x14ac:dyDescent="0.3">
      <c r="A49" s="64" t="s">
        <v>28</v>
      </c>
      <c r="B49" s="66">
        <v>328.88888888888903</v>
      </c>
      <c r="D49" s="5"/>
      <c r="E49" s="55"/>
      <c r="H49" s="5"/>
      <c r="BC49" s="30"/>
    </row>
    <row r="50" spans="1:55" ht="15" customHeight="1" x14ac:dyDescent="0.3">
      <c r="A50" s="63"/>
      <c r="B50" s="63"/>
      <c r="BC50" s="30"/>
    </row>
    <row r="51" spans="1:55" ht="15" customHeight="1" x14ac:dyDescent="0.3">
      <c r="A51" s="62" t="s">
        <v>44</v>
      </c>
      <c r="B51" s="63"/>
      <c r="BC51" s="30"/>
    </row>
    <row r="52" spans="1:55" ht="15" customHeight="1" x14ac:dyDescent="0.3">
      <c r="A52" s="64" t="s">
        <v>32</v>
      </c>
      <c r="B52" s="65">
        <v>225.72727272727272</v>
      </c>
      <c r="D52" s="5"/>
      <c r="E52" s="55"/>
      <c r="BC52" s="30"/>
    </row>
    <row r="53" spans="1:55" ht="15" customHeight="1" x14ac:dyDescent="0.3">
      <c r="A53" s="64" t="s">
        <v>20</v>
      </c>
      <c r="B53" s="65">
        <v>224.28571428571428</v>
      </c>
      <c r="D53" s="5"/>
      <c r="E53" s="58"/>
      <c r="BC53" s="30"/>
    </row>
    <row r="54" spans="1:55" ht="15" customHeight="1" x14ac:dyDescent="0.3">
      <c r="A54" s="64" t="s">
        <v>34</v>
      </c>
      <c r="B54" s="65">
        <v>216.66666666666666</v>
      </c>
      <c r="D54" s="5"/>
      <c r="E54" s="58"/>
      <c r="BC54" s="30"/>
    </row>
    <row r="55" spans="1:55" ht="15" customHeight="1" x14ac:dyDescent="0.3">
      <c r="BC55" s="30"/>
    </row>
    <row r="56" spans="1:55" ht="15" customHeight="1" x14ac:dyDescent="0.3">
      <c r="A56" s="61" t="s">
        <v>53</v>
      </c>
      <c r="BC56" s="30"/>
    </row>
    <row r="57" spans="1:55" ht="15" customHeight="1" x14ac:dyDescent="0.3">
      <c r="A57" s="59" t="s">
        <v>49</v>
      </c>
      <c r="B57" s="60">
        <v>291.9404761904762</v>
      </c>
      <c r="BC57" s="30"/>
    </row>
    <row r="58" spans="1:55" ht="15" customHeight="1" x14ac:dyDescent="0.3">
      <c r="A58" s="59" t="s">
        <v>47</v>
      </c>
      <c r="B58" s="60">
        <v>269.88888888888897</v>
      </c>
      <c r="BC58" s="30"/>
    </row>
    <row r="59" spans="1:55" ht="15" customHeight="1" x14ac:dyDescent="0.3">
      <c r="A59" s="59" t="s">
        <v>46</v>
      </c>
      <c r="B59" s="60">
        <v>243.62487116058543</v>
      </c>
      <c r="BC59" s="30"/>
    </row>
    <row r="60" spans="1:55" ht="15" customHeight="1" x14ac:dyDescent="0.3">
      <c r="A60" s="59" t="s">
        <v>51</v>
      </c>
      <c r="B60" s="60">
        <v>317.45198135198132</v>
      </c>
      <c r="BC60" s="30"/>
    </row>
    <row r="61" spans="1:55" ht="15" customHeight="1" x14ac:dyDescent="0.3">
      <c r="A61" s="59" t="s">
        <v>48</v>
      </c>
      <c r="B61" s="60">
        <v>303.05109126984127</v>
      </c>
    </row>
    <row r="62" spans="1:55" ht="15" customHeight="1" x14ac:dyDescent="0.3">
      <c r="A62" s="59" t="s">
        <v>50</v>
      </c>
      <c r="B62" s="60">
        <v>314.24557922584245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 2015 - JANUARY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2022-02-16T18:46:11Z</dcterms:modified>
</cp:coreProperties>
</file>